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odvodnja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<sst xmlns="http://schemas.openxmlformats.org/spreadsheetml/2006/main" count="67" uniqueCount="53">
  <si>
    <t>R.br.</t>
  </si>
  <si>
    <t>Aglomeracija/naselja</t>
  </si>
  <si>
    <t>Ukupna duljina(m)</t>
  </si>
  <si>
    <t>Andrijaševci -Rokovci</t>
  </si>
  <si>
    <t>Andrijaševci</t>
  </si>
  <si>
    <t>Rokovci</t>
  </si>
  <si>
    <t>Babina Greda</t>
  </si>
  <si>
    <t>Cerna</t>
  </si>
  <si>
    <t>Crena</t>
  </si>
  <si>
    <t>Šiškovci</t>
  </si>
  <si>
    <t>Ivankovo</t>
  </si>
  <si>
    <t>Retkovci</t>
  </si>
  <si>
    <t>Prkovci</t>
  </si>
  <si>
    <t>Jarmina</t>
  </si>
  <si>
    <t>Markušica</t>
  </si>
  <si>
    <t>Gaboš</t>
  </si>
  <si>
    <t>Karadžićevo</t>
  </si>
  <si>
    <t>Ostrovo</t>
  </si>
  <si>
    <t>Podrinje</t>
  </si>
  <si>
    <t>Nijemci</t>
  </si>
  <si>
    <t>NIjemci</t>
  </si>
  <si>
    <t>Apševci</t>
  </si>
  <si>
    <t>Banovci</t>
  </si>
  <si>
    <t>Donje Novo Selo</t>
  </si>
  <si>
    <t>Đeletovci</t>
  </si>
  <si>
    <t>Lipovac</t>
  </si>
  <si>
    <t>Podgrađe</t>
  </si>
  <si>
    <t>Vinkovački Banovci</t>
  </si>
  <si>
    <t>Stari Jankovci</t>
  </si>
  <si>
    <t>Novi Jankovci</t>
  </si>
  <si>
    <t>Slakovci</t>
  </si>
  <si>
    <t>Orolik</t>
  </si>
  <si>
    <t>Srijemske Laze</t>
  </si>
  <si>
    <t>Nuštar</t>
  </si>
  <si>
    <t>Cerić</t>
  </si>
  <si>
    <t>Marinci</t>
  </si>
  <si>
    <t>Otok</t>
  </si>
  <si>
    <t>Komletinci</t>
  </si>
  <si>
    <t>Privlaka</t>
  </si>
  <si>
    <t>Tovarnik</t>
  </si>
  <si>
    <t>Ilača</t>
  </si>
  <si>
    <t>Vinkovci</t>
  </si>
  <si>
    <t>Mirkovci</t>
  </si>
  <si>
    <t>Vođinci</t>
  </si>
  <si>
    <t>Stari Mikanovci</t>
  </si>
  <si>
    <t>Novi Mikanovci</t>
  </si>
  <si>
    <t>Vrbanja</t>
  </si>
  <si>
    <t>Soljani</t>
  </si>
  <si>
    <t>Strošinci</t>
  </si>
  <si>
    <t>Tordinci</t>
  </si>
  <si>
    <t>Antin</t>
  </si>
  <si>
    <t>Antinska Mlaka</t>
  </si>
  <si>
    <t>Korođ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</si>
</sst>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Border="0" applyProtection="0">
      <alignment horizontal="center" textRotation="90"/>
    </xf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32" borderId="7" applyNumberFormat="0" applyFont="0" applyAlignment="0" applyProtection="0"/>
    <xf numFmtId="0" fontId="34" fillId="27" borderId="8" applyNumberFormat="0" applyAlignment="0" applyProtection="0"/>
    <xf numFmtId="9" fontId="20" fillId="0" borderId="0" applyFont="0" applyFill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4" fontId="39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39" fillId="0" borderId="10" xfId="0" applyNumberFormat="1" applyFont="1" applyBorder="1" applyAlignment="1">
      <alignment/>
    </xf>
    <xf numFmtId="4" fontId="39" fillId="33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4" fontId="39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  <col min="2" max="2" width="5.421875" style="0" customWidth="1"/>
    <col min="3" max="3" width="25.57421875" style="0" customWidth="1"/>
    <col min="4" max="4" width="13.57421875" style="1" customWidth="1"/>
    <col min="5" max="5" width="9.00390625" style="0" customWidth="1"/>
    <col min="6" max="6" width="10.00390625" style="0" customWidth="1"/>
    <col min="7" max="7" width="10.57421875" style="0" customWidth="1"/>
    <col min="8" max="8" width="9.7109375" style="0" customWidth="1"/>
    <col min="9" max="10" width="10.00390625" style="0" customWidth="1"/>
    <col min="11" max="12" width="10.28125" style="0" customWidth="1"/>
    <col min="13" max="13" width="16.8515625" style="0" customWidth="1"/>
    <col min="14" max="14" width="11.7109375" style="0" customWidth="1"/>
    <col min="15" max="15" width="11.140625" style="0" customWidth="1"/>
    <col min="16" max="16" width="11.28125" style="0" customWidth="1"/>
    <col min="17" max="17" width="19.8515625" style="0" customWidth="1"/>
    <col min="18" max="16384" width="9.00390625" style="0" customWidth="1"/>
  </cols>
  <sheetData>
    <row r="1" ht="14.25"/>
    <row r="2" ht="14.25"/>
    <row r="3" spans="2:4" ht="15" customHeight="1">
      <c r="B3" s="11" t="s">
        <v>0</v>
      </c>
      <c r="C3" s="11" t="s">
        <v>1</v>
      </c>
      <c r="D3" s="12" t="s">
        <v>2</v>
      </c>
    </row>
    <row r="4" spans="2:4" ht="25.5" customHeight="1">
      <c r="B4" s="11"/>
      <c r="C4" s="11"/>
      <c r="D4" s="12"/>
    </row>
    <row r="5" spans="2:4" ht="19.5" customHeight="1">
      <c r="B5" s="2">
        <v>1</v>
      </c>
      <c r="C5" s="3" t="s">
        <v>3</v>
      </c>
      <c r="D5" s="4">
        <f>D6+D7</f>
        <v>27733.77</v>
      </c>
    </row>
    <row r="6" spans="2:4" ht="19.5" customHeight="1">
      <c r="B6" s="5"/>
      <c r="C6" s="6" t="s">
        <v>4</v>
      </c>
      <c r="D6" s="7">
        <v>16958.98</v>
      </c>
    </row>
    <row r="7" spans="2:4" ht="19.5" customHeight="1">
      <c r="B7" s="5"/>
      <c r="C7" s="6" t="s">
        <v>5</v>
      </c>
      <c r="D7" s="7">
        <v>10774.79</v>
      </c>
    </row>
    <row r="8" spans="2:5" ht="18.75" customHeight="1">
      <c r="B8" s="2">
        <v>2</v>
      </c>
      <c r="C8" s="3" t="s">
        <v>6</v>
      </c>
      <c r="D8" s="4">
        <v>0</v>
      </c>
      <c r="E8" s="13"/>
    </row>
    <row r="9" spans="2:5" ht="18.75" customHeight="1">
      <c r="B9" s="5"/>
      <c r="C9" s="6" t="s">
        <v>6</v>
      </c>
      <c r="D9" s="7">
        <v>0</v>
      </c>
      <c r="E9" s="13"/>
    </row>
    <row r="10" spans="2:4" ht="14.25">
      <c r="B10" s="2">
        <v>3</v>
      </c>
      <c r="C10" s="2" t="s">
        <v>7</v>
      </c>
      <c r="D10" s="4">
        <f>D11+D12</f>
        <v>34099.15</v>
      </c>
    </row>
    <row r="11" spans="2:4" ht="14.25">
      <c r="B11" s="5"/>
      <c r="C11" s="6" t="s">
        <v>8</v>
      </c>
      <c r="D11" s="7">
        <v>26478</v>
      </c>
    </row>
    <row r="12" spans="2:4" ht="14.25">
      <c r="B12" s="5"/>
      <c r="C12" s="6" t="s">
        <v>9</v>
      </c>
      <c r="D12" s="7">
        <f>5819.93+1801.22</f>
        <v>7621.150000000001</v>
      </c>
    </row>
    <row r="13" spans="2:4" ht="14.25">
      <c r="B13" s="2">
        <v>4</v>
      </c>
      <c r="C13" s="2" t="s">
        <v>10</v>
      </c>
      <c r="D13" s="4">
        <f>D14+D15</f>
        <v>40929.19</v>
      </c>
    </row>
    <row r="14" spans="2:4" ht="14.25">
      <c r="B14" s="5"/>
      <c r="C14" s="6" t="s">
        <v>10</v>
      </c>
      <c r="D14" s="7">
        <v>32793.15</v>
      </c>
    </row>
    <row r="15" spans="2:4" ht="14.25">
      <c r="B15" s="5"/>
      <c r="C15" s="6" t="s">
        <v>11</v>
      </c>
      <c r="D15" s="7">
        <v>8136.04</v>
      </c>
    </row>
    <row r="16" spans="2:4" ht="14.25">
      <c r="B16" s="5"/>
      <c r="C16" s="6" t="s">
        <v>12</v>
      </c>
      <c r="D16" s="7">
        <v>0</v>
      </c>
    </row>
    <row r="17" spans="2:4" ht="14.25">
      <c r="B17" s="2">
        <v>5</v>
      </c>
      <c r="C17" s="2" t="s">
        <v>13</v>
      </c>
      <c r="D17" s="4">
        <v>0</v>
      </c>
    </row>
    <row r="18" spans="2:4" ht="14.25">
      <c r="B18" s="5"/>
      <c r="C18" s="6" t="s">
        <v>13</v>
      </c>
      <c r="D18" s="7">
        <v>0</v>
      </c>
    </row>
    <row r="19" spans="2:4" ht="14.25">
      <c r="B19" s="2">
        <v>6</v>
      </c>
      <c r="C19" s="2" t="s">
        <v>14</v>
      </c>
      <c r="D19" s="4">
        <v>0</v>
      </c>
    </row>
    <row r="20" spans="2:4" ht="14.25">
      <c r="B20" s="5"/>
      <c r="C20" s="5" t="s">
        <v>14</v>
      </c>
      <c r="D20" s="7">
        <v>0</v>
      </c>
    </row>
    <row r="21" spans="2:4" ht="14.25">
      <c r="B21" s="5"/>
      <c r="C21" s="5" t="s">
        <v>15</v>
      </c>
      <c r="D21" s="7">
        <v>0</v>
      </c>
    </row>
    <row r="22" spans="2:4" ht="14.25">
      <c r="B22" s="5"/>
      <c r="C22" s="5" t="s">
        <v>16</v>
      </c>
      <c r="D22" s="7">
        <v>0</v>
      </c>
    </row>
    <row r="23" spans="2:4" ht="14.25">
      <c r="B23" s="5"/>
      <c r="C23" s="5" t="s">
        <v>17</v>
      </c>
      <c r="D23" s="7">
        <v>0</v>
      </c>
    </row>
    <row r="24" spans="2:4" ht="14.25">
      <c r="B24" s="5"/>
      <c r="C24" s="5" t="s">
        <v>18</v>
      </c>
      <c r="D24" s="7">
        <v>0</v>
      </c>
    </row>
    <row r="25" spans="2:4" ht="14.25">
      <c r="B25" s="2">
        <v>7</v>
      </c>
      <c r="C25" s="2" t="s">
        <v>19</v>
      </c>
      <c r="D25" s="4">
        <v>2255.31</v>
      </c>
    </row>
    <row r="26" spans="2:4" ht="14.25">
      <c r="B26" s="5"/>
      <c r="C26" s="5" t="s">
        <v>20</v>
      </c>
      <c r="D26" s="7">
        <v>2255.31</v>
      </c>
    </row>
    <row r="27" spans="2:4" ht="14.25">
      <c r="B27" s="5"/>
      <c r="C27" s="5" t="s">
        <v>21</v>
      </c>
      <c r="D27" s="7">
        <v>0</v>
      </c>
    </row>
    <row r="28" spans="2:4" ht="14.25">
      <c r="B28" s="5"/>
      <c r="C28" s="5" t="s">
        <v>22</v>
      </c>
      <c r="D28" s="7">
        <v>0</v>
      </c>
    </row>
    <row r="29" spans="2:4" ht="14.25">
      <c r="B29" s="5"/>
      <c r="C29" s="5" t="s">
        <v>23</v>
      </c>
      <c r="D29" s="7">
        <v>0</v>
      </c>
    </row>
    <row r="30" spans="2:4" ht="14.25">
      <c r="B30" s="5"/>
      <c r="C30" s="5" t="s">
        <v>24</v>
      </c>
      <c r="D30" s="7">
        <v>0</v>
      </c>
    </row>
    <row r="31" spans="2:4" ht="14.25">
      <c r="B31" s="5"/>
      <c r="C31" s="5" t="s">
        <v>25</v>
      </c>
      <c r="D31" s="7">
        <v>0</v>
      </c>
    </row>
    <row r="32" spans="2:4" ht="14.25">
      <c r="B32" s="5"/>
      <c r="C32" s="5" t="s">
        <v>26</v>
      </c>
      <c r="D32" s="7">
        <v>0</v>
      </c>
    </row>
    <row r="33" spans="2:4" ht="14.25">
      <c r="B33" s="5"/>
      <c r="C33" s="5" t="s">
        <v>27</v>
      </c>
      <c r="D33" s="7">
        <v>0</v>
      </c>
    </row>
    <row r="34" spans="2:4" ht="14.25">
      <c r="B34" s="2">
        <v>8</v>
      </c>
      <c r="C34" s="2" t="s">
        <v>28</v>
      </c>
      <c r="D34" s="8">
        <v>16633.52</v>
      </c>
    </row>
    <row r="35" spans="2:4" ht="14.25">
      <c r="B35" s="5"/>
      <c r="C35" s="5" t="s">
        <v>29</v>
      </c>
      <c r="D35" s="7">
        <v>1470</v>
      </c>
    </row>
    <row r="36" spans="2:4" ht="14.25">
      <c r="B36" s="5"/>
      <c r="C36" s="5" t="s">
        <v>28</v>
      </c>
      <c r="D36" s="7">
        <f>D34-D35</f>
        <v>15163.52</v>
      </c>
    </row>
    <row r="37" spans="2:4" ht="14.25">
      <c r="B37" s="5"/>
      <c r="C37" s="5" t="s">
        <v>30</v>
      </c>
      <c r="D37" s="7">
        <v>0</v>
      </c>
    </row>
    <row r="38" spans="2:4" ht="14.25">
      <c r="B38" s="5"/>
      <c r="C38" s="5" t="s">
        <v>31</v>
      </c>
      <c r="D38" s="7">
        <v>0</v>
      </c>
    </row>
    <row r="39" spans="2:4" ht="14.25">
      <c r="B39" s="5"/>
      <c r="C39" s="5" t="s">
        <v>32</v>
      </c>
      <c r="D39" s="7">
        <v>0</v>
      </c>
    </row>
    <row r="40" spans="2:4" ht="14.25">
      <c r="B40" s="2">
        <v>9</v>
      </c>
      <c r="C40" s="2" t="s">
        <v>33</v>
      </c>
      <c r="D40" s="4">
        <f>SUM(D41:D43)</f>
        <v>31460</v>
      </c>
    </row>
    <row r="41" spans="2:4" ht="14.25">
      <c r="B41" s="5"/>
      <c r="C41" s="5" t="s">
        <v>33</v>
      </c>
      <c r="D41" s="7">
        <v>21187</v>
      </c>
    </row>
    <row r="42" spans="2:4" ht="14.25">
      <c r="B42" s="5"/>
      <c r="C42" s="5" t="s">
        <v>34</v>
      </c>
      <c r="D42" s="7">
        <v>10273</v>
      </c>
    </row>
    <row r="43" spans="2:4" ht="14.25">
      <c r="B43" s="5"/>
      <c r="C43" s="5" t="s">
        <v>35</v>
      </c>
      <c r="D43" s="7">
        <v>0</v>
      </c>
    </row>
    <row r="44" spans="2:4" ht="14.25">
      <c r="B44" s="2">
        <v>10</v>
      </c>
      <c r="C44" s="2" t="s">
        <v>36</v>
      </c>
      <c r="D44" s="4">
        <f>SUM(D45:D46)</f>
        <v>79670</v>
      </c>
    </row>
    <row r="45" spans="2:4" ht="14.25">
      <c r="B45" s="5"/>
      <c r="C45" s="5" t="s">
        <v>36</v>
      </c>
      <c r="D45" s="7">
        <f>23646+1780+20669+4006</f>
        <v>50101</v>
      </c>
    </row>
    <row r="46" spans="2:4" ht="14.25">
      <c r="B46" s="5"/>
      <c r="C46" s="5" t="s">
        <v>37</v>
      </c>
      <c r="D46" s="7">
        <f>3929+1342+16758+582+91+6867</f>
        <v>29569</v>
      </c>
    </row>
    <row r="47" spans="2:4" ht="14.25">
      <c r="B47" s="2">
        <v>11</v>
      </c>
      <c r="C47" s="2" t="s">
        <v>38</v>
      </c>
      <c r="D47" s="8">
        <f>D48</f>
        <v>31509.500000000004</v>
      </c>
    </row>
    <row r="48" spans="2:4" ht="14.25">
      <c r="B48" s="5"/>
      <c r="C48" s="5" t="s">
        <v>38</v>
      </c>
      <c r="D48" s="7">
        <f>11102.67+9153.66+7706.36+3546.81</f>
        <v>31509.500000000004</v>
      </c>
    </row>
    <row r="49" spans="2:4" ht="14.25">
      <c r="B49" s="2">
        <v>12</v>
      </c>
      <c r="C49" s="2" t="s">
        <v>39</v>
      </c>
      <c r="D49" s="4">
        <v>0</v>
      </c>
    </row>
    <row r="50" spans="2:4" ht="14.25">
      <c r="B50" s="5"/>
      <c r="C50" s="5" t="s">
        <v>39</v>
      </c>
      <c r="D50" s="7">
        <v>0</v>
      </c>
    </row>
    <row r="51" spans="2:4" ht="14.25">
      <c r="B51" s="5"/>
      <c r="C51" s="5" t="s">
        <v>40</v>
      </c>
      <c r="D51" s="7">
        <v>0</v>
      </c>
    </row>
    <row r="52" spans="2:4" ht="14.25">
      <c r="B52" s="2">
        <v>13</v>
      </c>
      <c r="C52" s="2" t="s">
        <v>41</v>
      </c>
      <c r="D52" s="4">
        <f>SUM(D53:D54)</f>
        <v>162598</v>
      </c>
    </row>
    <row r="53" spans="2:4" ht="14.25">
      <c r="B53" s="5"/>
      <c r="C53" s="5" t="s">
        <v>41</v>
      </c>
      <c r="D53" s="7">
        <f>122000+6980+7775+1520+834+480+4157+674</f>
        <v>144420</v>
      </c>
    </row>
    <row r="54" spans="2:4" ht="14.25">
      <c r="B54" s="5"/>
      <c r="C54" s="5" t="s">
        <v>42</v>
      </c>
      <c r="D54" s="7">
        <f>2537+13193+93+1363+992</f>
        <v>18178</v>
      </c>
    </row>
    <row r="55" spans="2:4" ht="14.25">
      <c r="B55" s="2">
        <v>14</v>
      </c>
      <c r="C55" s="2" t="s">
        <v>43</v>
      </c>
      <c r="D55" s="4">
        <v>4158.26</v>
      </c>
    </row>
    <row r="56" spans="2:4" ht="14.25">
      <c r="B56" s="5"/>
      <c r="C56" s="5" t="s">
        <v>43</v>
      </c>
      <c r="D56" s="7">
        <v>4158.26</v>
      </c>
    </row>
    <row r="57" spans="2:4" ht="14.25">
      <c r="B57" s="2">
        <v>15</v>
      </c>
      <c r="C57" s="2" t="s">
        <v>44</v>
      </c>
      <c r="D57" s="4">
        <v>9367.39</v>
      </c>
    </row>
    <row r="58" spans="2:4" ht="14.25">
      <c r="B58" s="9"/>
      <c r="C58" s="9" t="s">
        <v>44</v>
      </c>
      <c r="D58" s="10">
        <v>9638</v>
      </c>
    </row>
    <row r="59" spans="2:4" ht="14.25">
      <c r="B59" s="9"/>
      <c r="C59" s="9" t="s">
        <v>45</v>
      </c>
      <c r="D59" s="10">
        <v>0</v>
      </c>
    </row>
    <row r="60" spans="2:4" ht="14.25">
      <c r="B60" s="2">
        <v>16</v>
      </c>
      <c r="C60" s="2" t="s">
        <v>46</v>
      </c>
      <c r="D60" s="4">
        <f>SUM(O61:O64)</f>
        <v>0</v>
      </c>
    </row>
    <row r="61" spans="2:4" ht="14.25">
      <c r="B61" s="5"/>
      <c r="C61" s="5" t="s">
        <v>46</v>
      </c>
      <c r="D61" s="7">
        <v>0</v>
      </c>
    </row>
    <row r="62" spans="2:4" ht="14.25">
      <c r="B62" s="5"/>
      <c r="C62" s="5" t="s">
        <v>47</v>
      </c>
      <c r="D62" s="7">
        <v>0</v>
      </c>
    </row>
    <row r="63" spans="2:4" ht="14.25">
      <c r="B63" s="5"/>
      <c r="C63" s="5" t="s">
        <v>48</v>
      </c>
      <c r="D63" s="7">
        <v>0</v>
      </c>
    </row>
    <row r="64" spans="2:4" ht="14.25">
      <c r="B64" s="2">
        <v>17</v>
      </c>
      <c r="C64" s="2" t="s">
        <v>49</v>
      </c>
      <c r="D64" s="4">
        <f>SUM(D65:D68)</f>
        <v>0</v>
      </c>
    </row>
    <row r="65" spans="2:4" ht="14.25">
      <c r="B65" s="5"/>
      <c r="C65" s="5" t="s">
        <v>49</v>
      </c>
      <c r="D65" s="7">
        <v>0</v>
      </c>
    </row>
    <row r="66" spans="2:4" ht="14.25">
      <c r="B66" s="5"/>
      <c r="C66" s="5" t="s">
        <v>50</v>
      </c>
      <c r="D66" s="7">
        <v>0</v>
      </c>
    </row>
    <row r="67" spans="2:4" ht="14.25">
      <c r="B67" s="5"/>
      <c r="C67" s="5" t="s">
        <v>51</v>
      </c>
      <c r="D67" s="7">
        <v>0</v>
      </c>
    </row>
    <row r="68" spans="2:4" ht="14.25">
      <c r="B68" s="5"/>
      <c r="C68" s="5" t="s">
        <v>52</v>
      </c>
      <c r="D68" s="7">
        <v>0</v>
      </c>
    </row>
  </sheetData>
  <sheetProtection/>
  <mergeCells count="4">
    <mergeCell ref="B3:B4"/>
    <mergeCell ref="C3:C4"/>
    <mergeCell ref="D3:D4"/>
    <mergeCell ref="E8:E9"/>
  </mergeCells>
  <printOptions/>
  <pageMargins left="0.511811023622047" right="0.511811023622047" top="1.181102362204725" bottom="1.181102362204725" header="0.78740157480315" footer="0.78740157480315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11.8515625" style="0" customWidth="1"/>
    <col min="7" max="7" width="10.421875" style="0" customWidth="1"/>
    <col min="8" max="8" width="30.421875" style="0" customWidth="1"/>
    <col min="9" max="9" width="18.57421875" style="0" customWidth="1"/>
    <col min="10" max="10" width="19.28125" style="0" customWidth="1"/>
    <col min="11" max="11" width="20.140625" style="0" customWidth="1"/>
    <col min="12" max="12" width="8.8515625" style="0" customWidth="1"/>
  </cols>
  <sheetData>
    <row r="4" ht="39.75" customHeight="1"/>
    <row r="5" ht="36.75" customHeight="1"/>
    <row r="8" ht="27" customHeight="1"/>
    <row r="20" ht="13.5" customHeight="1"/>
  </sheetData>
  <sheetProtection/>
  <printOptions/>
  <pageMargins left="0" right="0" top="0.39370078740157505" bottom="0.39370078740157505" header="0" footer="0"/>
  <pageSetup fitToHeight="0" fitToWidth="0" orientation="portrait" pageOrder="overThenDown" paperSize="9"/>
  <headerFooter>
    <oddHeader>&amp;C&amp;A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vvk vvk</cp:lastModifiedBy>
  <cp:lastPrinted>2016-02-15T11:34:19Z</cp:lastPrinted>
  <dcterms:created xsi:type="dcterms:W3CDTF">2015-04-17T07:44:50Z</dcterms:created>
  <dcterms:modified xsi:type="dcterms:W3CDTF">2024-02-01T10:31:49Z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